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Broadway\"/>
    </mc:Choice>
  </mc:AlternateContent>
  <xr:revisionPtr revIDLastSave="0" documentId="10_ncr:100000_{0F69B97F-4349-479F-9A38-2601919DF540}" xr6:coauthVersionLast="31" xr6:coauthVersionMax="31" xr10:uidLastSave="{00000000-0000-0000-0000-000000000000}"/>
  <bookViews>
    <workbookView minimized="1" xWindow="0" yWindow="0" windowWidth="28800" windowHeight="1461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Outputs'!$A$1:$G$23</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<sst xmlns="http://schemas.openxmlformats.org/spreadsheetml/2006/main" count="197" uniqueCount="143">
  <si>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</si>
  <si>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</si>
  <si>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</si>
  <si>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</si>
  <si>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</si>
  <si>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</si>
  <si>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</si>
  <si>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</si>
  <si>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</si>
  <si>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</si>
  <si>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</si>
  <si>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</si>
  <si>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</si>
  <si>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</si>
  <si>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</si>
  <si>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</si>
  <si>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</si>
  <si>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</si>
  <si>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</si>
  <si>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</si>
  <si>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</si>
  <si>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</si>
  <si>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</si>
  <si>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</si>
  <si>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</si>
  <si>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</si>
  <si>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</si>
  <si>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</si>
  <si>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</si>
  <si>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</si>
  <si>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</si>
  <si>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</si>
  <si>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</si>
  <si>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</si>
  <si>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</si>
  <si>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</si>
  <si>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</si>
  <si>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</si>
  <si>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</si>
  <si>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</si>
  <si>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</si>
  <si>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</si>
  <si>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</si>
  <si>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</si>
  <si>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</si>
  <si>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</si>
  <si>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</si>
  <si>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</si>
  <si>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</si>
  <si>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</si>
  <si>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</si>
  <si>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</si>
  <si>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</si>
  <si>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</si>
  <si>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</si>
  <si>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</si>
  <si>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</si>
  <si>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</si>
  <si>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</si>
  <si>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</si>
  <si>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</si>
  <si>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</si>
  <si>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</si>
  <si>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</si>
  <si>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</si>
  <si>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</si>
  <si>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</si>
  <si>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</si>
  <si>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</si>
  <si>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</si>
  <si>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</si>
  <si>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</si>
  <si>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</si>
  <si>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</si>
  <si>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</si>
  <si>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</si>
  <si>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</si>
  <si>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</si>
  <si>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</si>
  <si>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</si>
  <si>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</si>
  <si>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</si>
  <si>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</si>
  <si>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</si>
  <si>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</si>
  <si>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</si>
  <si>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</si>
  <si>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</si>
  <si>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</si>
  <si>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</si>
  <si>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</si>
  <si>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</si>
  <si>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</si>
  <si>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</si>
  <si>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</si>
  <si>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</si>
  <si>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</si>
  <si>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</si>
  <si>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</si>
  <si>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</si>
  <si>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</si>
  <si>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</si>
  <si>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</si>
  <si>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</si>
  <si>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</si>
  <si>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</si>
  <si>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</si>
  <si>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</si>
  <si>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</si>
  <si>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</si>
  <si>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</si>
  <si>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</si>
  <si>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</si>
  <si>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</si>
  <si>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</si>
  <si>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</si>
  <si>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</si>
  <si>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</si>
  <si>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</si>
  <si>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</si>
  <si>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</si>
  <si>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</si>
  <si>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</si>
  <si>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</si>
  <si>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</si>
  <si>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</si>
  <si>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</si>
  <si>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</si>
  <si>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</si>
  <si>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</si>
  <si>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</si>
  <si>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</si>
  <si>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</si>
  <si>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</si>
  <si>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</si>
  <si>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</si>
  <si>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</si>
  <si>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</si>
  <si>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</si>
  <si>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</si>
  <si>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</si>
  <si>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</si>
  <si>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Broadway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</si>
</sst>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A12" zoomScale="115" zoomScaleNormal="115" workbookViewId="0">
      <selection activeCell="D14" sqref="D14"/>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17150</v>
      </c>
      <c r="G6" s="80">
        <v>18080</v>
      </c>
      <c r="J6" t="s">
        <v>61</v>
      </c>
    </row>
    <row r="7" spans="1:16" x14ac:dyDescent="0.25">
      <c r="A7" s="2" t="s">
        <v>47</v>
      </c>
      <c r="B7" s="3"/>
      <c r="E7" s="2" t="s">
        <v>55</v>
      </c>
      <c r="F7" s="80">
        <v>4</v>
      </c>
      <c r="G7" s="80">
        <v>4</v>
      </c>
    </row>
    <row r="8" spans="1:16" x14ac:dyDescent="0.25">
      <c r="A8" s="2" t="s">
        <v>48</v>
      </c>
      <c r="B8" s="3"/>
      <c r="E8" s="7" t="s">
        <v>56</v>
      </c>
      <c r="F8" s="81">
        <f>IF(AND(F6&gt;0,F7&gt;0), F6/F7, "N/A")</f>
        <v>4287.5</v>
      </c>
      <c r="G8" s="81">
        <f>IF(AND(G6&gt;0,G7&gt;0), G6/G7, "N/A")</f>
        <v>4520</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1.3386555</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1.2655342800000002</v>
      </c>
    </row>
    <row r="10" spans="1:16" x14ac:dyDescent="0.25">
      <c r="A10" s="2" t="s">
        <v>93</v>
      </c>
      <c r="B10" s="54" t="s">
        <v>67</v>
      </c>
      <c r="E10" s="7" t="s">
        <v>70</v>
      </c>
      <c r="F10" s="83">
        <f>IF(OR(F9=FALSE,G9=FALSE),"N/A",(F9-G9))</f>
        <v>7.3121219999999765E-2</v>
      </c>
      <c r="G10" s="84"/>
    </row>
    <row r="11" spans="1:16" x14ac:dyDescent="0.25">
      <c r="A11" s="2" t="s">
        <v>95</v>
      </c>
      <c r="B11" s="80" t="s">
        <v>59</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1.3386555</v>
      </c>
      <c r="F4" s="78">
        <f>+K4</f>
        <v>1.2655342800000002</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1.3386555</v>
      </c>
      <c r="K4" s="76">
        <f>'Inputs &amp; Outputs'!G9</f>
        <v>1.2655342800000002</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f>IF(AND('Inputs &amp; Outputs'!B11="Access management", 'Inputs &amp; Outputs'!B13="Yes",'Inputs &amp; Outputs'!B12="Other urban street", 'Inputs &amp; Outputs'!B14="Other urban street"),B22*(J4-1),"FALSE")</f>
        <v>4.063866E-2</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2018-10-25T19:11:01Z</cp:lastPrinted>
  <dcterms:created xsi:type="dcterms:W3CDTF">2012-07-25T15:48:32Z</dcterms:created>
  <dcterms:modified xsi:type="dcterms:W3CDTF">2018-10-25T19:12:47Z</dcterms:modified>
</cp:coreProperties>
</file>