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saking/Desktop/"/>
    </mc:Choice>
  </mc:AlternateContent>
  <xr:revisionPtr revIDLastSave="0" documentId="13_ncr:1_{79107DD7-6F2F-1C4E-AFB5-CA865422E538}" xr6:coauthVersionLast="47" xr6:coauthVersionMax="47" xr10:uidLastSave="{00000000-0000-0000-0000-000000000000}"/>
  <bookViews>
    <workbookView xWindow="40680" yWindow="5640" windowWidth="29040" windowHeight="15840" xr2:uid="{C8246066-3262-4C2A-B373-D684DCBEE6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68" i="1"/>
  <c r="N64" i="1"/>
  <c r="N60" i="1"/>
  <c r="N56" i="1"/>
  <c r="N74" i="1" s="1"/>
  <c r="N52" i="1"/>
  <c r="N44" i="1"/>
  <c r="N40" i="1"/>
  <c r="N36" i="1"/>
  <c r="N32" i="1"/>
  <c r="N28" i="1"/>
  <c r="N24" i="1"/>
  <c r="N46" i="1" s="1"/>
  <c r="D14" i="1" l="1"/>
  <c r="D13" i="1"/>
  <c r="D17" i="1"/>
  <c r="D16" i="1"/>
  <c r="D15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<sst xmlns="http://schemas.openxmlformats.org/spreadsheetml/2006/main" count="192" uniqueCount="36">
  <si>
    <t>Census</t>
  </si>
  <si>
    <t>Pop.</t>
  </si>
  <si>
    <t>%±</t>
  </si>
  <si>
    <t>—</t>
  </si>
  <si>
    <t>***2030</t>
  </si>
  <si>
    <t>***Projected</t>
  </si>
  <si>
    <t>Historical Population</t>
  </si>
  <si>
    <t>Notes</t>
  </si>
  <si>
    <t>***2040</t>
  </si>
  <si>
    <t>Based on Histoirical and projected households to more than double (Riceland 1200 - 1500 homes) by 2040</t>
  </si>
  <si>
    <t>Based on Histoirical and projected households to more than double (Riceland 500 -1000 homes) by 2045</t>
  </si>
  <si>
    <t>***2045</t>
  </si>
  <si>
    <t>projected 4000 homes in 20 - 25 years as-build out</t>
  </si>
  <si>
    <t>Historical</t>
  </si>
  <si>
    <t>based on future homes planned by Riceland development for total build out.</t>
  </si>
  <si>
    <t>Based on Historical and projected households to more than double (Riceland 1200 - 1500 homes) by 2030</t>
  </si>
  <si>
    <r>
      <t xml:space="preserve">NOTE: From 1/2019 to 8/2024 </t>
    </r>
    <r>
      <rPr>
        <b/>
        <sz val="10"/>
        <color theme="1"/>
        <rFont val="Arial"/>
        <family val="2"/>
      </rPr>
      <t>Mont Belvieu issued 1214 Residential New Construction Building Permits, above forecast.</t>
    </r>
    <r>
      <rPr>
        <sz val="10"/>
        <color theme="1"/>
        <rFont val="Arial"/>
        <family val="2"/>
      </rPr>
      <t xml:space="preserve">  There were also 49 Commerical New Construction Building Permits issued in this period.</t>
    </r>
  </si>
  <si>
    <r>
      <t>Mont Belvieu is currently growing at a rate of</t>
    </r>
    <r>
      <rPr>
        <b/>
        <sz val="10"/>
        <color rgb="FF474747"/>
        <rFont val="Arial"/>
        <family val="2"/>
      </rPr>
      <t xml:space="preserve"> 5.97% </t>
    </r>
    <r>
      <rPr>
        <sz val="10"/>
        <color rgb="FF474747"/>
        <rFont val="Arial"/>
        <family val="2"/>
      </rPr>
      <t>annually and its population has increased by 28.14% since the most recent census, which recorded a population of 7,868 in 2020.</t>
    </r>
  </si>
  <si>
    <t>Residential New Builds</t>
  </si>
  <si>
    <t>Jan.</t>
  </si>
  <si>
    <t>Feb.</t>
  </si>
  <si>
    <t xml:space="preserve">March 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</si>
  <si>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</si>
  <si>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</si>
  <si>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</si>
  <si>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</si>
  <si>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</si>
  <si>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</si>
  <si>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</si>
  <si>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</si>
  <si>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</si>
  <si>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Total </t>
  </si>
  <si>
    <t>Total</t>
  </si>
  <si>
    <t xml:space="preserve">Assumption of 3.3 persons per household </t>
  </si>
  <si>
    <t>persons</t>
  </si>
  <si>
    <t>Commercial New Builds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</si>
</sst>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47474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474747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CF12-15DC-4BB2-AD63-72B3D81DAFE1}">
  <dimension ref="B5:O75"/>
  <sheetViews>
    <sheetView tabSelected="1" topLeftCell="D1" zoomScale="150" zoomScaleNormal="150" workbookViewId="0">
      <selection activeCell="B21" sqref="B21:O75"/>
    </sheetView>
  </sheetViews>
  <sheetFormatPr baseColWidth="10" defaultColWidth="8.83203125" defaultRowHeight="15" x14ac:dyDescent="0.2"/>
  <cols>
    <col min="5" max="5" width="28.6640625" customWidth="1"/>
    <col min="8" max="8" width="44.1640625" customWidth="1"/>
  </cols>
  <sheetData>
    <row r="5" spans="2:8" x14ac:dyDescent="0.2">
      <c r="B5" s="20" t="s">
        <v>6</v>
      </c>
      <c r="C5" s="21"/>
      <c r="D5" s="22"/>
      <c r="E5" s="1" t="s">
        <v>7</v>
      </c>
      <c r="F5" s="24"/>
      <c r="G5" s="24"/>
    </row>
    <row r="6" spans="2:8" x14ac:dyDescent="0.2">
      <c r="B6" s="2" t="s">
        <v>0</v>
      </c>
      <c r="C6" s="2" t="s">
        <v>1</v>
      </c>
      <c r="D6" s="2" t="s">
        <v>2</v>
      </c>
      <c r="E6" s="1"/>
      <c r="F6" s="14" t="s">
        <v>13</v>
      </c>
      <c r="G6" s="15"/>
    </row>
    <row r="7" spans="2:8" x14ac:dyDescent="0.2">
      <c r="B7" s="2">
        <v>1970</v>
      </c>
      <c r="C7" s="3">
        <v>1144</v>
      </c>
      <c r="D7" s="2" t="s">
        <v>3</v>
      </c>
      <c r="E7" s="1"/>
      <c r="F7" s="16"/>
      <c r="G7" s="17"/>
    </row>
    <row r="8" spans="2:8" x14ac:dyDescent="0.2">
      <c r="B8" s="2">
        <v>1980</v>
      </c>
      <c r="C8" s="3">
        <v>1730</v>
      </c>
      <c r="D8" s="4">
        <f t="shared" ref="D8:D11" si="0">(C8-C7)/C7</f>
        <v>0.51223776223776218</v>
      </c>
      <c r="E8" s="1"/>
      <c r="F8" s="16"/>
      <c r="G8" s="17"/>
    </row>
    <row r="9" spans="2:8" x14ac:dyDescent="0.2">
      <c r="B9" s="2">
        <v>1990</v>
      </c>
      <c r="C9" s="3">
        <v>1323</v>
      </c>
      <c r="D9" s="4">
        <f t="shared" si="0"/>
        <v>-0.23526011560693641</v>
      </c>
      <c r="E9" s="1"/>
      <c r="F9" s="16"/>
      <c r="G9" s="17"/>
    </row>
    <row r="10" spans="2:8" x14ac:dyDescent="0.2">
      <c r="B10" s="2">
        <v>2000</v>
      </c>
      <c r="C10" s="3">
        <v>2324</v>
      </c>
      <c r="D10" s="4">
        <f t="shared" si="0"/>
        <v>0.75661375661375663</v>
      </c>
      <c r="E10" s="1"/>
      <c r="F10" s="16"/>
      <c r="G10" s="17"/>
    </row>
    <row r="11" spans="2:8" x14ac:dyDescent="0.2">
      <c r="B11" s="2">
        <v>2010</v>
      </c>
      <c r="C11" s="3">
        <v>3835</v>
      </c>
      <c r="D11" s="4">
        <f t="shared" si="0"/>
        <v>0.65017211703958688</v>
      </c>
      <c r="E11" s="1"/>
      <c r="F11" s="16"/>
      <c r="G11" s="17"/>
    </row>
    <row r="12" spans="2:8" x14ac:dyDescent="0.2">
      <c r="B12" s="2">
        <v>2020</v>
      </c>
      <c r="C12" s="3">
        <v>7868</v>
      </c>
      <c r="D12" s="4">
        <f>(C12-C11)/C11</f>
        <v>1.0516297262059975</v>
      </c>
      <c r="E12" s="1"/>
      <c r="F12" s="18"/>
      <c r="G12" s="19"/>
    </row>
    <row r="13" spans="2:8" x14ac:dyDescent="0.2">
      <c r="B13" s="2">
        <v>2022</v>
      </c>
      <c r="C13" s="3">
        <v>8946</v>
      </c>
      <c r="D13" s="4">
        <f>(C13-C12)/C12</f>
        <v>0.13701067615658363</v>
      </c>
      <c r="E13" s="1"/>
      <c r="F13" s="10"/>
      <c r="G13" s="11"/>
    </row>
    <row r="14" spans="2:8" ht="57" customHeight="1" x14ac:dyDescent="0.2">
      <c r="B14" s="2">
        <v>2024</v>
      </c>
      <c r="C14" s="3">
        <v>10082</v>
      </c>
      <c r="D14" s="4">
        <f>(C14-C13)/C13</f>
        <v>0.12698412698412698</v>
      </c>
      <c r="E14" s="1"/>
      <c r="F14" s="10"/>
      <c r="G14" s="11"/>
      <c r="H14" s="12" t="s">
        <v>17</v>
      </c>
    </row>
    <row r="15" spans="2:8" ht="71" x14ac:dyDescent="0.2">
      <c r="B15" s="6" t="s">
        <v>4</v>
      </c>
      <c r="C15" s="6">
        <v>16000</v>
      </c>
      <c r="D15" s="7">
        <f>(C15-C12)/C12</f>
        <v>1.0335536349771226</v>
      </c>
      <c r="E15" s="5" t="s">
        <v>15</v>
      </c>
      <c r="F15" s="23" t="s">
        <v>12</v>
      </c>
      <c r="G15" s="23"/>
      <c r="H15" s="13" t="s">
        <v>16</v>
      </c>
    </row>
    <row r="16" spans="2:8" ht="64" x14ac:dyDescent="0.2">
      <c r="B16" s="6" t="s">
        <v>8</v>
      </c>
      <c r="C16" s="6">
        <v>32000</v>
      </c>
      <c r="D16" s="7">
        <f>(C16-C15)/C15</f>
        <v>1</v>
      </c>
      <c r="E16" s="5" t="s">
        <v>9</v>
      </c>
      <c r="F16" s="23"/>
      <c r="G16" s="23"/>
    </row>
    <row r="17" spans="2:15" ht="64" x14ac:dyDescent="0.2">
      <c r="B17" s="6" t="s">
        <v>11</v>
      </c>
      <c r="C17" s="6">
        <v>40000</v>
      </c>
      <c r="D17" s="7">
        <f>(C17-C16)/C16</f>
        <v>0.25</v>
      </c>
      <c r="E17" s="5" t="s">
        <v>10</v>
      </c>
      <c r="F17" s="23"/>
      <c r="G17" s="23"/>
    </row>
    <row r="18" spans="2:15" x14ac:dyDescent="0.2">
      <c r="B18" s="8" t="s">
        <v>5</v>
      </c>
    </row>
    <row r="19" spans="2:15" x14ac:dyDescent="0.2">
      <c r="B19" s="9" t="s">
        <v>14</v>
      </c>
    </row>
    <row r="21" spans="2:15" ht="16" x14ac:dyDescent="0.2">
      <c r="B21" s="25" t="s">
        <v>18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5"/>
    </row>
    <row r="22" spans="2:15" x14ac:dyDescent="0.2">
      <c r="B22">
        <v>2019</v>
      </c>
      <c r="C22" t="s">
        <v>18</v>
      </c>
      <c r="N22" s="27"/>
    </row>
    <row r="23" spans="2:15" x14ac:dyDescent="0.2">
      <c r="B23" s="28" t="s">
        <v>19</v>
      </c>
      <c r="C23" s="28" t="s">
        <v>20</v>
      </c>
      <c r="D23" s="28" t="s">
        <v>21</v>
      </c>
      <c r="E23" s="28" t="s">
        <v>22</v>
      </c>
      <c r="F23" s="28" t="s">
        <v>23</v>
      </c>
      <c r="G23" s="28" t="s">
        <v>24</v>
      </c>
      <c r="H23" s="28" t="s">
        <v>25</v>
      </c>
      <c r="I23" s="28" t="s">
        <v>26</v>
      </c>
      <c r="J23" s="28" t="s">
        <v>27</v>
      </c>
      <c r="K23" s="28" t="s">
        <v>28</v>
      </c>
      <c r="L23" s="28" t="s">
        <v>29</v>
      </c>
      <c r="M23" s="28" t="s">
        <v>30</v>
      </c>
      <c r="N23" s="28" t="s">
        <v>31</v>
      </c>
    </row>
    <row r="24" spans="2:15" x14ac:dyDescent="0.2">
      <c r="B24" s="27">
        <v>16</v>
      </c>
      <c r="C24" s="27">
        <v>17</v>
      </c>
      <c r="D24" s="27">
        <v>18</v>
      </c>
      <c r="E24" s="27">
        <v>25</v>
      </c>
      <c r="F24" s="27">
        <v>21</v>
      </c>
      <c r="G24" s="27">
        <v>37</v>
      </c>
      <c r="H24" s="27">
        <v>10</v>
      </c>
      <c r="I24" s="27">
        <v>14</v>
      </c>
      <c r="J24" s="27">
        <v>18</v>
      </c>
      <c r="K24" s="27">
        <v>13</v>
      </c>
      <c r="L24" s="27">
        <v>6</v>
      </c>
      <c r="M24" s="27">
        <v>21</v>
      </c>
      <c r="N24" s="27">
        <f>SUM(B24:M24)</f>
        <v>216</v>
      </c>
    </row>
    <row r="25" spans="2:15" x14ac:dyDescent="0.2">
      <c r="N25" s="27"/>
    </row>
    <row r="26" spans="2:15" x14ac:dyDescent="0.2">
      <c r="B26">
        <v>2020</v>
      </c>
      <c r="C26" t="s">
        <v>18</v>
      </c>
      <c r="N26" s="27"/>
    </row>
    <row r="27" spans="2:15" x14ac:dyDescent="0.2">
      <c r="B27" s="28" t="s">
        <v>19</v>
      </c>
      <c r="C27" s="28" t="s">
        <v>20</v>
      </c>
      <c r="D27" s="28" t="s">
        <v>21</v>
      </c>
      <c r="E27" s="28" t="s">
        <v>22</v>
      </c>
      <c r="F27" s="28" t="s">
        <v>23</v>
      </c>
      <c r="G27" s="28" t="s">
        <v>24</v>
      </c>
      <c r="H27" s="28" t="s">
        <v>25</v>
      </c>
      <c r="I27" s="28" t="s">
        <v>26</v>
      </c>
      <c r="J27" s="28" t="s">
        <v>27</v>
      </c>
      <c r="K27" s="28" t="s">
        <v>28</v>
      </c>
      <c r="L27" s="28" t="s">
        <v>29</v>
      </c>
      <c r="M27" s="28" t="s">
        <v>30</v>
      </c>
      <c r="N27" s="28" t="s">
        <v>31</v>
      </c>
    </row>
    <row r="28" spans="2:15" x14ac:dyDescent="0.2">
      <c r="B28" s="27">
        <v>11</v>
      </c>
      <c r="C28" s="27">
        <v>15</v>
      </c>
      <c r="D28" s="27">
        <v>15</v>
      </c>
      <c r="E28" s="27">
        <v>17</v>
      </c>
      <c r="F28" s="27">
        <v>18</v>
      </c>
      <c r="G28" s="27">
        <v>18</v>
      </c>
      <c r="H28" s="27">
        <v>5</v>
      </c>
      <c r="I28" s="27">
        <v>14</v>
      </c>
      <c r="J28" s="27">
        <v>18</v>
      </c>
      <c r="K28" s="27">
        <v>21</v>
      </c>
      <c r="L28" s="27">
        <v>7</v>
      </c>
      <c r="M28" s="27">
        <v>21</v>
      </c>
      <c r="N28" s="27">
        <f>SUM(B28:M28)</f>
        <v>180</v>
      </c>
    </row>
    <row r="29" spans="2:15" x14ac:dyDescent="0.2">
      <c r="N29" s="27"/>
    </row>
    <row r="30" spans="2:15" x14ac:dyDescent="0.2">
      <c r="B30">
        <v>2021</v>
      </c>
      <c r="C30" t="s">
        <v>18</v>
      </c>
      <c r="N30" s="27"/>
    </row>
    <row r="31" spans="2:15" x14ac:dyDescent="0.2">
      <c r="B31" s="28" t="s">
        <v>19</v>
      </c>
      <c r="C31" s="28" t="s">
        <v>20</v>
      </c>
      <c r="D31" s="28" t="s">
        <v>21</v>
      </c>
      <c r="E31" s="28" t="s">
        <v>22</v>
      </c>
      <c r="F31" s="28" t="s">
        <v>23</v>
      </c>
      <c r="G31" s="28" t="s">
        <v>24</v>
      </c>
      <c r="H31" s="28" t="s">
        <v>25</v>
      </c>
      <c r="I31" s="28" t="s">
        <v>26</v>
      </c>
      <c r="J31" s="28" t="s">
        <v>27</v>
      </c>
      <c r="K31" s="28" t="s">
        <v>28</v>
      </c>
      <c r="L31" s="28" t="s">
        <v>29</v>
      </c>
      <c r="M31" s="28" t="s">
        <v>30</v>
      </c>
      <c r="N31" s="28" t="s">
        <v>31</v>
      </c>
    </row>
    <row r="32" spans="2:15" x14ac:dyDescent="0.2">
      <c r="B32" s="27">
        <v>9</v>
      </c>
      <c r="C32" s="27">
        <v>18</v>
      </c>
      <c r="D32" s="27">
        <v>26</v>
      </c>
      <c r="E32" s="27">
        <v>15</v>
      </c>
      <c r="F32" s="27">
        <v>18</v>
      </c>
      <c r="G32" s="27">
        <v>42</v>
      </c>
      <c r="H32" s="27">
        <v>12</v>
      </c>
      <c r="I32" s="27">
        <v>8</v>
      </c>
      <c r="J32" s="27">
        <v>8</v>
      </c>
      <c r="K32" s="27">
        <v>11</v>
      </c>
      <c r="L32" s="27">
        <v>23</v>
      </c>
      <c r="M32" s="27">
        <v>14</v>
      </c>
      <c r="N32" s="27">
        <f>SUM(B32:M32)</f>
        <v>204</v>
      </c>
    </row>
    <row r="33" spans="2:15" x14ac:dyDescent="0.2">
      <c r="N33" s="27"/>
    </row>
    <row r="34" spans="2:15" x14ac:dyDescent="0.2">
      <c r="B34">
        <v>2022</v>
      </c>
      <c r="C34" t="s">
        <v>18</v>
      </c>
      <c r="N34" s="27"/>
    </row>
    <row r="35" spans="2:15" x14ac:dyDescent="0.2">
      <c r="B35" s="28" t="s">
        <v>19</v>
      </c>
      <c r="C35" s="28" t="s">
        <v>20</v>
      </c>
      <c r="D35" s="28" t="s">
        <v>21</v>
      </c>
      <c r="E35" s="28" t="s">
        <v>22</v>
      </c>
      <c r="F35" s="28" t="s">
        <v>23</v>
      </c>
      <c r="G35" s="28" t="s">
        <v>24</v>
      </c>
      <c r="H35" s="28" t="s">
        <v>25</v>
      </c>
      <c r="I35" s="28" t="s">
        <v>26</v>
      </c>
      <c r="J35" s="28" t="s">
        <v>27</v>
      </c>
      <c r="K35" s="28" t="s">
        <v>28</v>
      </c>
      <c r="L35" s="28" t="s">
        <v>29</v>
      </c>
      <c r="M35" s="28" t="s">
        <v>30</v>
      </c>
      <c r="N35" s="28" t="s">
        <v>31</v>
      </c>
    </row>
    <row r="36" spans="2:15" x14ac:dyDescent="0.2">
      <c r="B36" s="27">
        <v>49</v>
      </c>
      <c r="C36" s="27">
        <v>7</v>
      </c>
      <c r="D36" s="27">
        <v>46</v>
      </c>
      <c r="E36" s="27">
        <v>33</v>
      </c>
      <c r="F36" s="27">
        <v>18</v>
      </c>
      <c r="G36" s="27">
        <v>30</v>
      </c>
      <c r="H36" s="27">
        <v>21</v>
      </c>
      <c r="I36" s="27">
        <v>24</v>
      </c>
      <c r="J36" s="27">
        <v>12</v>
      </c>
      <c r="K36" s="27">
        <v>2</v>
      </c>
      <c r="L36" s="27">
        <v>12</v>
      </c>
      <c r="M36" s="27">
        <v>15</v>
      </c>
      <c r="N36" s="27">
        <f>SUM(B36:M36)</f>
        <v>269</v>
      </c>
    </row>
    <row r="37" spans="2:15" x14ac:dyDescent="0.2">
      <c r="N37" s="27"/>
    </row>
    <row r="38" spans="2:15" x14ac:dyDescent="0.2">
      <c r="B38">
        <v>2023</v>
      </c>
      <c r="C38" t="s">
        <v>18</v>
      </c>
      <c r="N38" s="27"/>
    </row>
    <row r="39" spans="2:15" x14ac:dyDescent="0.2">
      <c r="B39" s="28" t="s">
        <v>19</v>
      </c>
      <c r="C39" s="28" t="s">
        <v>20</v>
      </c>
      <c r="D39" s="28" t="s">
        <v>21</v>
      </c>
      <c r="E39" s="28" t="s">
        <v>22</v>
      </c>
      <c r="F39" s="28" t="s">
        <v>23</v>
      </c>
      <c r="G39" s="28" t="s">
        <v>24</v>
      </c>
      <c r="H39" s="28" t="s">
        <v>25</v>
      </c>
      <c r="I39" s="28" t="s">
        <v>26</v>
      </c>
      <c r="J39" s="28" t="s">
        <v>27</v>
      </c>
      <c r="K39" s="28" t="s">
        <v>28</v>
      </c>
      <c r="L39" s="28" t="s">
        <v>29</v>
      </c>
      <c r="M39" s="28" t="s">
        <v>30</v>
      </c>
      <c r="N39" s="28" t="s">
        <v>31</v>
      </c>
    </row>
    <row r="40" spans="2:15" x14ac:dyDescent="0.2">
      <c r="B40" s="27">
        <v>4</v>
      </c>
      <c r="C40" s="27">
        <v>6</v>
      </c>
      <c r="D40" s="27">
        <v>16</v>
      </c>
      <c r="E40" s="27">
        <v>23</v>
      </c>
      <c r="F40" s="27">
        <v>11</v>
      </c>
      <c r="G40" s="27">
        <v>30</v>
      </c>
      <c r="H40" s="27">
        <v>25</v>
      </c>
      <c r="I40" s="27">
        <v>11</v>
      </c>
      <c r="J40" s="27">
        <v>7</v>
      </c>
      <c r="K40" s="27">
        <v>23</v>
      </c>
      <c r="L40" s="27">
        <v>3</v>
      </c>
      <c r="M40" s="27">
        <v>9</v>
      </c>
      <c r="N40" s="27">
        <f>SUM(B40:M40)</f>
        <v>168</v>
      </c>
    </row>
    <row r="41" spans="2:15" x14ac:dyDescent="0.2">
      <c r="N41" s="27"/>
    </row>
    <row r="42" spans="2:15" x14ac:dyDescent="0.2">
      <c r="B42">
        <v>2024</v>
      </c>
      <c r="C42" t="s">
        <v>18</v>
      </c>
      <c r="N42" s="27"/>
    </row>
    <row r="43" spans="2:15" x14ac:dyDescent="0.2">
      <c r="B43" s="28" t="s">
        <v>19</v>
      </c>
      <c r="C43" s="28" t="s">
        <v>20</v>
      </c>
      <c r="D43" s="28" t="s">
        <v>21</v>
      </c>
      <c r="E43" s="28" t="s">
        <v>22</v>
      </c>
      <c r="F43" s="28" t="s">
        <v>23</v>
      </c>
      <c r="G43" s="28" t="s">
        <v>24</v>
      </c>
      <c r="H43" s="28" t="s">
        <v>25</v>
      </c>
      <c r="I43" s="28" t="s">
        <v>26</v>
      </c>
      <c r="J43" s="28" t="s">
        <v>27</v>
      </c>
      <c r="K43" s="28" t="s">
        <v>28</v>
      </c>
      <c r="L43" s="28" t="s">
        <v>29</v>
      </c>
      <c r="M43" s="28" t="s">
        <v>30</v>
      </c>
      <c r="N43" s="28" t="s">
        <v>31</v>
      </c>
    </row>
    <row r="44" spans="2:15" x14ac:dyDescent="0.2">
      <c r="B44" s="27">
        <v>3</v>
      </c>
      <c r="C44" s="27">
        <v>12</v>
      </c>
      <c r="D44" s="27">
        <v>73</v>
      </c>
      <c r="E44" s="27">
        <v>13</v>
      </c>
      <c r="F44" s="27">
        <v>40</v>
      </c>
      <c r="G44" s="27">
        <v>29</v>
      </c>
      <c r="H44" s="27">
        <v>6</v>
      </c>
      <c r="I44" s="27">
        <v>1</v>
      </c>
      <c r="J44" s="27"/>
      <c r="K44" s="27"/>
      <c r="L44" s="27"/>
      <c r="M44" s="27"/>
      <c r="N44" s="27">
        <f>SUM(B44:M44)</f>
        <v>177</v>
      </c>
    </row>
    <row r="45" spans="2:15" x14ac:dyDescent="0.2">
      <c r="N45" s="27"/>
    </row>
    <row r="46" spans="2:15" x14ac:dyDescent="0.2">
      <c r="M46" t="s">
        <v>32</v>
      </c>
      <c r="N46" s="27">
        <f>SUM(N24:N45)</f>
        <v>1214</v>
      </c>
    </row>
    <row r="47" spans="2:15" x14ac:dyDescent="0.2">
      <c r="F47" t="s">
        <v>33</v>
      </c>
      <c r="N47" s="27">
        <v>4006</v>
      </c>
      <c r="O47" t="s">
        <v>34</v>
      </c>
    </row>
    <row r="48" spans="2:15" x14ac:dyDescent="0.2">
      <c r="N48" s="27"/>
    </row>
    <row r="49" spans="2:15" ht="16" x14ac:dyDescent="0.2">
      <c r="B49" s="25" t="s">
        <v>35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25"/>
    </row>
    <row r="50" spans="2:15" x14ac:dyDescent="0.2">
      <c r="B50">
        <v>2019</v>
      </c>
      <c r="C50" t="s">
        <v>35</v>
      </c>
      <c r="N50" s="27"/>
    </row>
    <row r="51" spans="2:15" x14ac:dyDescent="0.2">
      <c r="B51" s="28" t="s">
        <v>19</v>
      </c>
      <c r="C51" s="28" t="s">
        <v>20</v>
      </c>
      <c r="D51" s="28" t="s">
        <v>21</v>
      </c>
      <c r="E51" s="28" t="s">
        <v>22</v>
      </c>
      <c r="F51" s="28" t="s">
        <v>23</v>
      </c>
      <c r="G51" s="28" t="s">
        <v>24</v>
      </c>
      <c r="H51" s="28" t="s">
        <v>25</v>
      </c>
      <c r="I51" s="28" t="s">
        <v>26</v>
      </c>
      <c r="J51" s="28" t="s">
        <v>27</v>
      </c>
      <c r="K51" s="28" t="s">
        <v>28</v>
      </c>
      <c r="L51" s="28" t="s">
        <v>29</v>
      </c>
      <c r="M51" s="28" t="s">
        <v>30</v>
      </c>
      <c r="N51" s="28" t="s">
        <v>31</v>
      </c>
    </row>
    <row r="52" spans="2:15" x14ac:dyDescent="0.2">
      <c r="B52" s="27">
        <v>1</v>
      </c>
      <c r="C52" s="27">
        <v>3</v>
      </c>
      <c r="D52" s="27">
        <v>0</v>
      </c>
      <c r="E52" s="27">
        <v>0</v>
      </c>
      <c r="F52" s="27">
        <v>1</v>
      </c>
      <c r="G52" s="27">
        <v>1</v>
      </c>
      <c r="H52" s="27">
        <v>1</v>
      </c>
      <c r="I52" s="27">
        <v>1</v>
      </c>
      <c r="J52" s="27">
        <v>0</v>
      </c>
      <c r="K52" s="27">
        <v>2</v>
      </c>
      <c r="L52" s="27">
        <v>1</v>
      </c>
      <c r="M52" s="27">
        <v>0</v>
      </c>
      <c r="N52" s="27">
        <f>SUM(B52:M52)</f>
        <v>11</v>
      </c>
    </row>
    <row r="53" spans="2:15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  <row r="54" spans="2:15" x14ac:dyDescent="0.2">
      <c r="B54">
        <v>2020</v>
      </c>
      <c r="C54" t="s">
        <v>35</v>
      </c>
      <c r="N54" s="27"/>
    </row>
    <row r="55" spans="2:15" x14ac:dyDescent="0.2">
      <c r="B55" s="28" t="s">
        <v>19</v>
      </c>
      <c r="C55" s="28" t="s">
        <v>20</v>
      </c>
      <c r="D55" s="28" t="s">
        <v>21</v>
      </c>
      <c r="E55" s="28" t="s">
        <v>22</v>
      </c>
      <c r="F55" s="28" t="s">
        <v>23</v>
      </c>
      <c r="G55" s="28" t="s">
        <v>24</v>
      </c>
      <c r="H55" s="28" t="s">
        <v>25</v>
      </c>
      <c r="I55" s="28" t="s">
        <v>26</v>
      </c>
      <c r="J55" s="28" t="s">
        <v>27</v>
      </c>
      <c r="K55" s="28" t="s">
        <v>28</v>
      </c>
      <c r="L55" s="28" t="s">
        <v>29</v>
      </c>
      <c r="M55" s="28" t="s">
        <v>30</v>
      </c>
      <c r="N55" s="28" t="s">
        <v>31</v>
      </c>
    </row>
    <row r="56" spans="2:15" x14ac:dyDescent="0.2">
      <c r="B56" s="27">
        <v>0</v>
      </c>
      <c r="C56" s="27">
        <v>0</v>
      </c>
      <c r="D56" s="27">
        <v>0</v>
      </c>
      <c r="E56" s="27">
        <v>0</v>
      </c>
      <c r="F56" s="27">
        <v>1</v>
      </c>
      <c r="G56" s="27">
        <v>0</v>
      </c>
      <c r="H56" s="27">
        <v>0</v>
      </c>
      <c r="I56" s="27">
        <v>1</v>
      </c>
      <c r="J56" s="27">
        <v>0</v>
      </c>
      <c r="K56" s="27">
        <v>1</v>
      </c>
      <c r="L56" s="27">
        <v>2</v>
      </c>
      <c r="M56" s="27">
        <v>0</v>
      </c>
      <c r="N56" s="27">
        <f>SUM(B56:M56)</f>
        <v>5</v>
      </c>
    </row>
    <row r="57" spans="2:15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0"/>
    </row>
    <row r="58" spans="2:15" x14ac:dyDescent="0.2">
      <c r="B58">
        <v>2021</v>
      </c>
      <c r="C58" t="s">
        <v>35</v>
      </c>
      <c r="N58" s="27"/>
    </row>
    <row r="59" spans="2:15" x14ac:dyDescent="0.2">
      <c r="B59" s="28" t="s">
        <v>19</v>
      </c>
      <c r="C59" s="28" t="s">
        <v>20</v>
      </c>
      <c r="D59" s="28" t="s">
        <v>21</v>
      </c>
      <c r="E59" s="28" t="s">
        <v>22</v>
      </c>
      <c r="F59" s="28" t="s">
        <v>23</v>
      </c>
      <c r="G59" s="28" t="s">
        <v>24</v>
      </c>
      <c r="H59" s="28" t="s">
        <v>25</v>
      </c>
      <c r="I59" s="28" t="s">
        <v>26</v>
      </c>
      <c r="J59" s="28" t="s">
        <v>27</v>
      </c>
      <c r="K59" s="28" t="s">
        <v>28</v>
      </c>
      <c r="L59" s="28" t="s">
        <v>29</v>
      </c>
      <c r="M59" s="28" t="s">
        <v>30</v>
      </c>
      <c r="N59" s="28" t="s">
        <v>31</v>
      </c>
    </row>
    <row r="60" spans="2:15" x14ac:dyDescent="0.2">
      <c r="B60" s="27">
        <v>1</v>
      </c>
      <c r="C60" s="27">
        <v>0</v>
      </c>
      <c r="D60" s="27">
        <v>0</v>
      </c>
      <c r="E60" s="27">
        <v>1</v>
      </c>
      <c r="F60" s="27">
        <v>1</v>
      </c>
      <c r="G60" s="27">
        <v>2</v>
      </c>
      <c r="H60" s="27">
        <v>0</v>
      </c>
      <c r="I60" s="27">
        <v>0</v>
      </c>
      <c r="J60" s="27">
        <v>0</v>
      </c>
      <c r="K60" s="27">
        <v>2</v>
      </c>
      <c r="L60" s="27">
        <v>0</v>
      </c>
      <c r="M60" s="27">
        <v>2</v>
      </c>
      <c r="N60" s="27">
        <f>SUM(B60:M60)</f>
        <v>9</v>
      </c>
    </row>
    <row r="61" spans="2:15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0"/>
    </row>
    <row r="62" spans="2:15" x14ac:dyDescent="0.2">
      <c r="B62">
        <v>2022</v>
      </c>
      <c r="C62" t="s">
        <v>35</v>
      </c>
      <c r="N62" s="27"/>
    </row>
    <row r="63" spans="2:15" x14ac:dyDescent="0.2">
      <c r="B63" s="28" t="s">
        <v>19</v>
      </c>
      <c r="C63" s="28" t="s">
        <v>20</v>
      </c>
      <c r="D63" s="28" t="s">
        <v>21</v>
      </c>
      <c r="E63" s="28" t="s">
        <v>22</v>
      </c>
      <c r="F63" s="28" t="s">
        <v>23</v>
      </c>
      <c r="G63" s="28" t="s">
        <v>24</v>
      </c>
      <c r="H63" s="28" t="s">
        <v>25</v>
      </c>
      <c r="I63" s="28" t="s">
        <v>26</v>
      </c>
      <c r="J63" s="28" t="s">
        <v>27</v>
      </c>
      <c r="K63" s="28" t="s">
        <v>28</v>
      </c>
      <c r="L63" s="28" t="s">
        <v>29</v>
      </c>
      <c r="M63" s="28" t="s">
        <v>30</v>
      </c>
      <c r="N63" s="28" t="s">
        <v>31</v>
      </c>
    </row>
    <row r="64" spans="2:15" x14ac:dyDescent="0.2">
      <c r="B64" s="27">
        <v>0</v>
      </c>
      <c r="C64" s="27">
        <v>1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1</v>
      </c>
      <c r="J64" s="27">
        <v>1</v>
      </c>
      <c r="K64" s="27">
        <v>0</v>
      </c>
      <c r="L64" s="27">
        <v>1</v>
      </c>
      <c r="M64" s="27">
        <v>1</v>
      </c>
      <c r="N64" s="27">
        <f>SUM(B64:M64)</f>
        <v>5</v>
      </c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  <row r="66" spans="2:14" x14ac:dyDescent="0.2">
      <c r="B66">
        <v>2023</v>
      </c>
      <c r="C66" t="s">
        <v>35</v>
      </c>
      <c r="N66" s="27"/>
    </row>
    <row r="67" spans="2:14" x14ac:dyDescent="0.2">
      <c r="B67" s="28" t="s">
        <v>19</v>
      </c>
      <c r="C67" s="28" t="s">
        <v>20</v>
      </c>
      <c r="D67" s="28" t="s">
        <v>21</v>
      </c>
      <c r="E67" s="28" t="s">
        <v>22</v>
      </c>
      <c r="F67" s="28" t="s">
        <v>23</v>
      </c>
      <c r="G67" s="28" t="s">
        <v>24</v>
      </c>
      <c r="H67" s="28" t="s">
        <v>25</v>
      </c>
      <c r="I67" s="28" t="s">
        <v>26</v>
      </c>
      <c r="J67" s="28" t="s">
        <v>27</v>
      </c>
      <c r="K67" s="28" t="s">
        <v>28</v>
      </c>
      <c r="L67" s="28" t="s">
        <v>29</v>
      </c>
      <c r="M67" s="28" t="s">
        <v>30</v>
      </c>
      <c r="N67" s="28" t="s">
        <v>31</v>
      </c>
    </row>
    <row r="68" spans="2:14" x14ac:dyDescent="0.2">
      <c r="B68" s="27">
        <v>0</v>
      </c>
      <c r="C68" s="27">
        <v>1</v>
      </c>
      <c r="D68" s="27">
        <v>0</v>
      </c>
      <c r="E68" s="27">
        <v>1</v>
      </c>
      <c r="F68" s="27">
        <v>2</v>
      </c>
      <c r="G68" s="27">
        <v>1</v>
      </c>
      <c r="H68" s="27">
        <v>1</v>
      </c>
      <c r="I68" s="27">
        <v>1</v>
      </c>
      <c r="J68" s="27">
        <v>0</v>
      </c>
      <c r="K68" s="27">
        <v>1</v>
      </c>
      <c r="L68" s="27">
        <v>0</v>
      </c>
      <c r="M68" s="27">
        <v>1</v>
      </c>
      <c r="N68" s="27">
        <f>SUM(B68:M68)</f>
        <v>9</v>
      </c>
    </row>
    <row r="69" spans="2:14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0"/>
    </row>
    <row r="70" spans="2:14" x14ac:dyDescent="0.2">
      <c r="B70">
        <v>2024</v>
      </c>
      <c r="C70" t="s">
        <v>35</v>
      </c>
      <c r="N70" s="27"/>
    </row>
    <row r="71" spans="2:14" x14ac:dyDescent="0.2">
      <c r="B71" s="28" t="s">
        <v>19</v>
      </c>
      <c r="C71" s="28" t="s">
        <v>20</v>
      </c>
      <c r="D71" s="28" t="s">
        <v>21</v>
      </c>
      <c r="E71" s="28" t="s">
        <v>22</v>
      </c>
      <c r="F71" s="28" t="s">
        <v>23</v>
      </c>
      <c r="G71" s="28" t="s">
        <v>24</v>
      </c>
      <c r="H71" s="28" t="s">
        <v>25</v>
      </c>
      <c r="I71" s="28" t="s">
        <v>26</v>
      </c>
      <c r="J71" s="28" t="s">
        <v>27</v>
      </c>
      <c r="K71" s="28" t="s">
        <v>28</v>
      </c>
      <c r="L71" s="28" t="s">
        <v>29</v>
      </c>
      <c r="M71" s="28" t="s">
        <v>30</v>
      </c>
      <c r="N71" s="28" t="s">
        <v>31</v>
      </c>
    </row>
    <row r="72" spans="2:14" x14ac:dyDescent="0.2">
      <c r="B72" s="27">
        <v>0</v>
      </c>
      <c r="C72" s="27">
        <v>1</v>
      </c>
      <c r="D72" s="27">
        <v>2</v>
      </c>
      <c r="E72" s="27">
        <v>3</v>
      </c>
      <c r="F72" s="27">
        <v>1</v>
      </c>
      <c r="G72" s="27">
        <v>0</v>
      </c>
      <c r="H72" s="27">
        <v>3</v>
      </c>
      <c r="I72" s="27"/>
      <c r="J72" s="27"/>
      <c r="K72" s="27"/>
      <c r="L72" s="27"/>
      <c r="M72" s="27"/>
      <c r="N72" s="27">
        <f>SUM(B72:M72)</f>
        <v>10</v>
      </c>
    </row>
    <row r="73" spans="2:14" x14ac:dyDescent="0.2">
      <c r="N73" s="27"/>
    </row>
    <row r="74" spans="2:14" x14ac:dyDescent="0.2">
      <c r="M74" t="s">
        <v>32</v>
      </c>
      <c r="N74" s="27">
        <f>SUM(N52:N73)</f>
        <v>49</v>
      </c>
    </row>
    <row r="75" spans="2:14" x14ac:dyDescent="0.2">
      <c r="N75" s="27"/>
    </row>
  </sheetData>
  <mergeCells count="4">
    <mergeCell ref="F6:G12"/>
    <mergeCell ref="B5:D5"/>
    <mergeCell ref="F15:G17"/>
    <mergeCell ref="F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22731F61071409E6228CA46EC2366" ma:contentTypeVersion="16" ma:contentTypeDescription="Create a new document." ma:contentTypeScope="" ma:versionID="0d474cf4f4589760e6a256ea1558ff6f">
  <xsd:schema xmlns:xsd="http://www.w3.org/2001/XMLSchema" xmlns:xs="http://www.w3.org/2001/XMLSchema" xmlns:p="http://schemas.microsoft.com/office/2006/metadata/properties" xmlns:ns2="dab53b1f-3e06-4757-8cf3-0361ce21e473" xmlns:ns3="3cefdebd-9d72-49e2-b995-22afa15b53f5" targetNamespace="http://schemas.microsoft.com/office/2006/metadata/properties" ma:root="true" ma:fieldsID="d94c74da877c1d1e1bce708317d288e7" ns2:_="" ns3:_="">
    <xsd:import namespace="dab53b1f-3e06-4757-8cf3-0361ce21e473"/>
    <xsd:import namespace="3cefdebd-9d72-49e2-b995-22afa15b5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53b1f-3e06-4757-8cf3-0361ce21e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739f401-1941-429a-b23a-40dc981e5d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debd-9d72-49e2-b995-22afa15b53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ffcd62-f205-4926-b924-ccbd1a6f9ba4}" ma:internalName="TaxCatchAll" ma:showField="CatchAllData" ma:web="3cefdebd-9d72-49e2-b995-22afa15b5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b53b1f-3e06-4757-8cf3-0361ce21e473">
      <Terms xmlns="http://schemas.microsoft.com/office/infopath/2007/PartnerControls"/>
    </lcf76f155ced4ddcb4097134ff3c332f>
    <TaxCatchAll xmlns="3cefdebd-9d72-49e2-b995-22afa15b53f5" xsi:nil="true"/>
  </documentManagement>
</p:properties>
</file>

<file path=customXml/itemProps1.xml><?xml version="1.0" encoding="utf-8"?>
<ds:datastoreItem xmlns:ds="http://schemas.openxmlformats.org/officeDocument/2006/customXml" ds:itemID="{F313BFFB-2EC0-470F-9011-32D3993EC1D5}"/>
</file>

<file path=customXml/itemProps2.xml><?xml version="1.0" encoding="utf-8"?>
<ds:datastoreItem xmlns:ds="http://schemas.openxmlformats.org/officeDocument/2006/customXml" ds:itemID="{3ECA33F8-C925-4394-A7E2-E6F5EAA4909E}"/>
</file>

<file path=customXml/itemProps3.xml><?xml version="1.0" encoding="utf-8"?>
<ds:datastoreItem xmlns:ds="http://schemas.openxmlformats.org/officeDocument/2006/customXml" ds:itemID="{12269E50-9F61-4D2E-BDE5-2E8AD55A3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rcastaneda</dc:creator>
  <cp:lastModifiedBy>Lisa King</cp:lastModifiedBy>
  <dcterms:created xsi:type="dcterms:W3CDTF">2024-02-13T21:43:38Z</dcterms:created>
  <dcterms:modified xsi:type="dcterms:W3CDTF">2024-08-28T19:01:54Z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0x010100B6422731F61071409E6228CA46EC2366</vt:lpwstr>
  </property>
</Properties>
</file>